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195" yWindow="30" windowWidth="13245" windowHeight="9900"/>
  </bookViews>
  <sheets>
    <sheet name="Feuil1" sheetId="1" r:id="rId1"/>
  </sheets>
  <definedNames>
    <definedName name="solver_adj" localSheetId="0" hidden="1">Feuil1!$Q$18:$Q$27,Feuil1!$B$18:$M$27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100</definedName>
    <definedName name="solver_lhs1" localSheetId="0" hidden="1">Feuil1!$Q$18:$Q$27</definedName>
    <definedName name="solver_lhs2" localSheetId="0" hidden="1">Feuil1!$O$18:$O$27</definedName>
    <definedName name="solver_lhs3" localSheetId="0" hidden="1">Feuil1!$B$29:$M$29</definedName>
    <definedName name="solver_lhs4" localSheetId="0" hidden="1">Feuil1!$O$18:$O$27</definedName>
    <definedName name="solver_lin" localSheetId="0" hidden="1">1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4</definedName>
    <definedName name="solver_nwt" localSheetId="0" hidden="1">1</definedName>
    <definedName name="solver_opt" localSheetId="0" hidden="1">Feuil1!$Q$29</definedName>
    <definedName name="solver_pre" localSheetId="0" hidden="1">0.000001</definedName>
    <definedName name="solver_rbv" localSheetId="0" hidden="1">1</definedName>
    <definedName name="solver_rel1" localSheetId="0" hidden="1">5</definedName>
    <definedName name="solver_rel2" localSheetId="0" hidden="1">1</definedName>
    <definedName name="solver_rel3" localSheetId="0" hidden="1">2</definedName>
    <definedName name="solver_rel4" localSheetId="0" hidden="1">1</definedName>
    <definedName name="solver_rhs1" localSheetId="0" hidden="1">binaire</definedName>
    <definedName name="solver_rhs2" localSheetId="0" hidden="1">Feuil1!$S$18:$S$27</definedName>
    <definedName name="solver_rhs3" localSheetId="0" hidden="1">Feuil1!$B$15:$M$15</definedName>
    <definedName name="solver_rhs4" localSheetId="0" hidden="1">Feuil1!$S$18:$S$27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44525"/>
</workbook>
</file>

<file path=xl/calcChain.xml><?xml version="1.0" encoding="utf-8"?>
<calcChain xmlns="http://schemas.openxmlformats.org/spreadsheetml/2006/main">
  <c r="Q29" i="1" l="1"/>
  <c r="S19" i="1"/>
  <c r="S20" i="1"/>
  <c r="S21" i="1"/>
  <c r="S22" i="1"/>
  <c r="S23" i="1"/>
  <c r="S24" i="1"/>
  <c r="S25" i="1"/>
  <c r="S26" i="1"/>
  <c r="S27" i="1"/>
  <c r="S18" i="1"/>
  <c r="Q15" i="1"/>
  <c r="O15" i="1"/>
  <c r="C29" i="1"/>
  <c r="D29" i="1"/>
  <c r="E29" i="1"/>
  <c r="F29" i="1"/>
  <c r="G29" i="1"/>
  <c r="H29" i="1"/>
  <c r="I29" i="1"/>
  <c r="J29" i="1"/>
  <c r="K29" i="1"/>
  <c r="L29" i="1"/>
  <c r="M29" i="1"/>
  <c r="B29" i="1"/>
  <c r="O19" i="1"/>
  <c r="O20" i="1"/>
  <c r="O21" i="1"/>
  <c r="O22" i="1"/>
  <c r="O23" i="1"/>
  <c r="O24" i="1"/>
  <c r="O25" i="1"/>
  <c r="O26" i="1"/>
  <c r="O27" i="1"/>
  <c r="O18" i="1"/>
</calcChain>
</file>

<file path=xl/sharedStrings.xml><?xml version="1.0" encoding="utf-8"?>
<sst xmlns="http://schemas.openxmlformats.org/spreadsheetml/2006/main" count="14" uniqueCount="14">
  <si>
    <t>Coût total</t>
  </si>
  <si>
    <t xml:space="preserve"> </t>
  </si>
  <si>
    <t>Qté reçue</t>
  </si>
  <si>
    <t>Demande</t>
  </si>
  <si>
    <t>Capacité (t)</t>
  </si>
  <si>
    <t>Coûts (€/t)</t>
  </si>
  <si>
    <t>Demande totale</t>
  </si>
  <si>
    <t>Capacité totale</t>
  </si>
  <si>
    <t>Ouvert?</t>
  </si>
  <si>
    <t>Qté livrée (t)</t>
  </si>
  <si>
    <t>Quantités (t)</t>
  </si>
  <si>
    <t>Capacité créée</t>
  </si>
  <si>
    <t>C9-Entrepots : problème de localisation d'entrepôts.</t>
  </si>
  <si>
    <t>Coût fixe (€)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</si>
</sst>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sz val="8"/>
      <name val="Arial"/>
      <family val="2"/>
    </font>
    <font>
      <sz val="11"/>
      <name val="Calibri"/>
      <family val="2"/>
      <scheme val="minor"/>
    </font>
    <font>
      <sz val="20"/>
      <name val="Calibri"/>
      <family val="2"/>
      <scheme val="minor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Border="1"/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center" wrapText="1"/>
    </xf>
    <xf numFmtId="0" fontId="4" fillId="0" borderId="0" xfId="0" applyFont="1" applyAlignment="1">
      <alignment horizontal="left"/>
    </xf>
    <xf numFmtId="0" fontId="4" fillId="2" borderId="1" xfId="0" applyFont="1" applyFill="1" applyBorder="1" applyAlignment="1">
      <alignment horizontal="center"/>
    </xf>
    <xf numFmtId="0" fontId="4" fillId="0" borderId="0" xfId="0" applyFont="1" applyAlignment="1">
      <alignment horizontal="right"/>
    </xf>
    <xf numFmtId="1" fontId="4" fillId="3" borderId="1" xfId="0" applyNumberFormat="1" applyFont="1" applyFill="1" applyBorder="1" applyAlignment="1">
      <alignment horizontal="center"/>
    </xf>
    <xf numFmtId="2" fontId="4" fillId="2" borderId="1" xfId="0" applyNumberFormat="1" applyFont="1" applyFill="1" applyBorder="1" applyAlignment="1">
      <alignment horizontal="center"/>
    </xf>
    <xf numFmtId="1" fontId="4" fillId="2" borderId="1" xfId="0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right"/>
    </xf>
    <xf numFmtId="2" fontId="4" fillId="4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V31"/>
  <sheetViews>
    <sheetView tabSelected="1" zoomScaleNormal="100" workbookViewId="0">
      <selection activeCell="U31" sqref="U31"/>
    </sheetView>
  </sheetViews>
  <sheetFormatPr baseColWidth="10" defaultRowHeight="12.75" x14ac:dyDescent="0.2"/>
  <cols>
    <col min="1" max="1" width="11.85546875" customWidth="1"/>
    <col min="2" max="13" width="5.7109375" customWidth="1"/>
    <col min="14" max="14" width="2.28515625" customWidth="1"/>
    <col min="15" max="15" width="15.28515625" bestFit="1" customWidth="1"/>
    <col min="16" max="16" width="2.28515625" customWidth="1"/>
    <col min="17" max="17" width="14.28515625" bestFit="1" customWidth="1"/>
    <col min="18" max="18" width="2.28515625" customWidth="1"/>
    <col min="19" max="19" width="14" bestFit="1" customWidth="1"/>
    <col min="20" max="20" width="4" customWidth="1"/>
    <col min="21" max="21" width="7.140625" customWidth="1"/>
    <col min="22" max="22" width="7" customWidth="1"/>
    <col min="23" max="23" width="7.28515625" customWidth="1"/>
    <col min="24" max="24" width="7" customWidth="1"/>
  </cols>
  <sheetData>
    <row r="1" spans="1:22" ht="26.25" x14ac:dyDescent="0.4">
      <c r="A1" s="4" t="s">
        <v>12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ht="15.75" x14ac:dyDescent="0.25">
      <c r="A3" s="5" t="s">
        <v>5</v>
      </c>
      <c r="B3" s="5">
        <v>1</v>
      </c>
      <c r="C3" s="5">
        <v>2</v>
      </c>
      <c r="D3" s="5">
        <v>3</v>
      </c>
      <c r="E3" s="5">
        <v>4</v>
      </c>
      <c r="F3" s="5">
        <v>5</v>
      </c>
      <c r="G3" s="5">
        <v>6</v>
      </c>
      <c r="H3" s="5">
        <v>7</v>
      </c>
      <c r="I3" s="5">
        <v>8</v>
      </c>
      <c r="J3" s="5">
        <v>9</v>
      </c>
      <c r="K3" s="5">
        <v>10</v>
      </c>
      <c r="L3" s="5">
        <v>11</v>
      </c>
      <c r="M3" s="5">
        <v>12</v>
      </c>
      <c r="N3" s="5"/>
      <c r="O3" s="5" t="s">
        <v>13</v>
      </c>
      <c r="P3" s="5"/>
      <c r="Q3" s="5" t="s">
        <v>4</v>
      </c>
      <c r="R3" s="5"/>
      <c r="S3" s="6"/>
      <c r="T3" s="1"/>
      <c r="U3" s="1"/>
      <c r="V3" s="1"/>
    </row>
    <row r="4" spans="1:22" ht="15.75" x14ac:dyDescent="0.25">
      <c r="A4" s="5">
        <v>1</v>
      </c>
      <c r="B4" s="7">
        <v>100</v>
      </c>
      <c r="C4" s="7">
        <v>80</v>
      </c>
      <c r="D4" s="7">
        <v>50</v>
      </c>
      <c r="E4" s="7">
        <v>50</v>
      </c>
      <c r="F4" s="7">
        <v>60</v>
      </c>
      <c r="G4" s="7">
        <v>100</v>
      </c>
      <c r="H4" s="7">
        <v>120</v>
      </c>
      <c r="I4" s="7">
        <v>90</v>
      </c>
      <c r="J4" s="7">
        <v>60</v>
      </c>
      <c r="K4" s="7">
        <v>70</v>
      </c>
      <c r="L4" s="7">
        <v>65</v>
      </c>
      <c r="M4" s="7">
        <v>110</v>
      </c>
      <c r="N4" s="5"/>
      <c r="O4" s="8">
        <v>3500</v>
      </c>
      <c r="P4" s="9"/>
      <c r="Q4" s="8">
        <v>300</v>
      </c>
      <c r="R4" s="6"/>
      <c r="S4" s="10"/>
      <c r="T4" s="1"/>
      <c r="U4" s="1"/>
      <c r="V4" s="1"/>
    </row>
    <row r="5" spans="1:22" ht="15.75" x14ac:dyDescent="0.25">
      <c r="A5" s="5">
        <v>2</v>
      </c>
      <c r="B5" s="7">
        <v>120</v>
      </c>
      <c r="C5" s="7">
        <v>90</v>
      </c>
      <c r="D5" s="7">
        <v>60</v>
      </c>
      <c r="E5" s="7">
        <v>70</v>
      </c>
      <c r="F5" s="7">
        <v>65</v>
      </c>
      <c r="G5" s="7">
        <v>110</v>
      </c>
      <c r="H5" s="7">
        <v>140</v>
      </c>
      <c r="I5" s="7">
        <v>110</v>
      </c>
      <c r="J5" s="7">
        <v>80</v>
      </c>
      <c r="K5" s="7">
        <v>80</v>
      </c>
      <c r="L5" s="7">
        <v>75</v>
      </c>
      <c r="M5" s="7">
        <v>130</v>
      </c>
      <c r="N5" s="5"/>
      <c r="O5" s="8">
        <v>9000</v>
      </c>
      <c r="P5" s="9"/>
      <c r="Q5" s="8">
        <v>250</v>
      </c>
      <c r="R5" s="6"/>
      <c r="S5" s="6"/>
      <c r="T5" s="1"/>
      <c r="U5" s="1"/>
      <c r="V5" s="1"/>
    </row>
    <row r="6" spans="1:22" ht="15.75" x14ac:dyDescent="0.25">
      <c r="A6" s="5">
        <v>3</v>
      </c>
      <c r="B6" s="7">
        <v>140</v>
      </c>
      <c r="C6" s="7">
        <v>110</v>
      </c>
      <c r="D6" s="7">
        <v>80</v>
      </c>
      <c r="E6" s="7">
        <v>80</v>
      </c>
      <c r="F6" s="7">
        <v>75</v>
      </c>
      <c r="G6" s="7">
        <v>130</v>
      </c>
      <c r="H6" s="7">
        <v>160</v>
      </c>
      <c r="I6" s="7">
        <v>125</v>
      </c>
      <c r="J6" s="7">
        <v>100</v>
      </c>
      <c r="K6" s="7">
        <v>100</v>
      </c>
      <c r="L6" s="7">
        <v>80</v>
      </c>
      <c r="M6" s="7">
        <v>150</v>
      </c>
      <c r="N6" s="5"/>
      <c r="O6" s="8">
        <v>10000</v>
      </c>
      <c r="P6" s="9"/>
      <c r="Q6" s="8">
        <v>100</v>
      </c>
      <c r="R6" s="6"/>
      <c r="S6" s="6"/>
      <c r="T6" s="1"/>
      <c r="U6" s="1"/>
      <c r="V6" s="1"/>
    </row>
    <row r="7" spans="1:22" ht="15.75" x14ac:dyDescent="0.25">
      <c r="A7" s="5">
        <v>4</v>
      </c>
      <c r="B7" s="7">
        <v>160</v>
      </c>
      <c r="C7" s="7">
        <v>125</v>
      </c>
      <c r="D7" s="7">
        <v>100</v>
      </c>
      <c r="E7" s="7">
        <v>100</v>
      </c>
      <c r="F7" s="7">
        <v>80</v>
      </c>
      <c r="G7" s="7">
        <v>150</v>
      </c>
      <c r="H7" s="7">
        <v>190</v>
      </c>
      <c r="I7" s="7">
        <v>150</v>
      </c>
      <c r="J7" s="7">
        <v>130</v>
      </c>
      <c r="K7" s="7">
        <v>9999</v>
      </c>
      <c r="L7" s="7">
        <v>9999</v>
      </c>
      <c r="M7" s="7">
        <v>9999</v>
      </c>
      <c r="N7" s="5"/>
      <c r="O7" s="8">
        <v>4000</v>
      </c>
      <c r="P7" s="9"/>
      <c r="Q7" s="8">
        <v>180</v>
      </c>
      <c r="R7" s="6"/>
      <c r="S7" s="6"/>
      <c r="T7" s="1"/>
      <c r="U7" s="1"/>
      <c r="V7" s="1"/>
    </row>
    <row r="8" spans="1:22" ht="15.75" x14ac:dyDescent="0.25">
      <c r="A8" s="5">
        <v>5</v>
      </c>
      <c r="B8" s="7">
        <v>190</v>
      </c>
      <c r="C8" s="7">
        <v>150</v>
      </c>
      <c r="D8" s="7">
        <v>130</v>
      </c>
      <c r="E8" s="7">
        <v>9999</v>
      </c>
      <c r="F8" s="7">
        <v>9999</v>
      </c>
      <c r="G8" s="7">
        <v>9999</v>
      </c>
      <c r="H8" s="7">
        <v>200</v>
      </c>
      <c r="I8" s="7">
        <v>180</v>
      </c>
      <c r="J8" s="7">
        <v>150</v>
      </c>
      <c r="K8" s="7">
        <v>9999</v>
      </c>
      <c r="L8" s="7">
        <v>9999</v>
      </c>
      <c r="M8" s="7">
        <v>9999</v>
      </c>
      <c r="N8" s="5"/>
      <c r="O8" s="8">
        <v>3000</v>
      </c>
      <c r="P8" s="9"/>
      <c r="Q8" s="8">
        <v>275</v>
      </c>
      <c r="R8" s="6"/>
      <c r="S8" s="6"/>
      <c r="T8" s="1"/>
      <c r="U8" s="1"/>
      <c r="V8" s="1"/>
    </row>
    <row r="9" spans="1:22" ht="15.75" x14ac:dyDescent="0.25">
      <c r="A9" s="5">
        <v>6</v>
      </c>
      <c r="B9" s="7">
        <v>200</v>
      </c>
      <c r="C9" s="7">
        <v>180</v>
      </c>
      <c r="D9" s="7">
        <v>150</v>
      </c>
      <c r="E9" s="7">
        <v>9999</v>
      </c>
      <c r="F9" s="7">
        <v>9999</v>
      </c>
      <c r="G9" s="7">
        <v>9999</v>
      </c>
      <c r="H9" s="7">
        <v>100</v>
      </c>
      <c r="I9" s="7">
        <v>80</v>
      </c>
      <c r="J9" s="7">
        <v>50</v>
      </c>
      <c r="K9" s="7">
        <v>50</v>
      </c>
      <c r="L9" s="7">
        <v>60</v>
      </c>
      <c r="M9" s="7">
        <v>100</v>
      </c>
      <c r="N9" s="5"/>
      <c r="O9" s="8">
        <v>9000</v>
      </c>
      <c r="P9" s="9"/>
      <c r="Q9" s="8">
        <v>300</v>
      </c>
      <c r="R9" s="6"/>
      <c r="S9" s="6"/>
      <c r="T9" s="1"/>
      <c r="U9" s="1"/>
      <c r="V9" s="1"/>
    </row>
    <row r="10" spans="1:22" ht="15.75" x14ac:dyDescent="0.25">
      <c r="A10" s="5">
        <v>7</v>
      </c>
      <c r="B10" s="7">
        <v>100</v>
      </c>
      <c r="C10" s="7">
        <v>80</v>
      </c>
      <c r="D10" s="7">
        <v>50</v>
      </c>
      <c r="E10" s="7">
        <v>50</v>
      </c>
      <c r="F10" s="7">
        <v>60</v>
      </c>
      <c r="G10" s="7">
        <v>100</v>
      </c>
      <c r="H10" s="7">
        <v>120</v>
      </c>
      <c r="I10" s="7">
        <v>90</v>
      </c>
      <c r="J10" s="7">
        <v>60</v>
      </c>
      <c r="K10" s="7">
        <v>70</v>
      </c>
      <c r="L10" s="7">
        <v>65</v>
      </c>
      <c r="M10" s="7">
        <v>110</v>
      </c>
      <c r="N10" s="5"/>
      <c r="O10" s="8">
        <v>9000</v>
      </c>
      <c r="P10" s="9"/>
      <c r="Q10" s="8">
        <v>200</v>
      </c>
      <c r="R10" s="6"/>
      <c r="S10" s="6"/>
      <c r="T10" s="1"/>
      <c r="U10" s="1"/>
      <c r="V10" s="1"/>
    </row>
    <row r="11" spans="1:22" ht="15.75" x14ac:dyDescent="0.25">
      <c r="A11" s="5">
        <v>8</v>
      </c>
      <c r="B11" s="7">
        <v>120</v>
      </c>
      <c r="C11" s="7">
        <v>90</v>
      </c>
      <c r="D11" s="7">
        <v>60</v>
      </c>
      <c r="E11" s="7">
        <v>70</v>
      </c>
      <c r="F11" s="7">
        <v>65</v>
      </c>
      <c r="G11" s="7">
        <v>110</v>
      </c>
      <c r="H11" s="7">
        <v>140</v>
      </c>
      <c r="I11" s="7">
        <v>110</v>
      </c>
      <c r="J11" s="7">
        <v>80</v>
      </c>
      <c r="K11" s="7">
        <v>80</v>
      </c>
      <c r="L11" s="7">
        <v>75</v>
      </c>
      <c r="M11" s="7">
        <v>130</v>
      </c>
      <c r="N11" s="5"/>
      <c r="O11" s="8">
        <v>3000</v>
      </c>
      <c r="P11" s="9"/>
      <c r="Q11" s="8">
        <v>220</v>
      </c>
      <c r="R11" s="6"/>
      <c r="S11" s="6"/>
      <c r="T11" s="1"/>
      <c r="U11" s="1"/>
      <c r="V11" s="1"/>
    </row>
    <row r="12" spans="1:22" ht="15.75" x14ac:dyDescent="0.25">
      <c r="A12" s="5">
        <v>9</v>
      </c>
      <c r="B12" s="7">
        <v>140</v>
      </c>
      <c r="C12" s="7">
        <v>110</v>
      </c>
      <c r="D12" s="7">
        <v>80</v>
      </c>
      <c r="E12" s="7">
        <v>80</v>
      </c>
      <c r="F12" s="7">
        <v>75</v>
      </c>
      <c r="G12" s="7">
        <v>130</v>
      </c>
      <c r="H12" s="7">
        <v>160</v>
      </c>
      <c r="I12" s="7">
        <v>125</v>
      </c>
      <c r="J12" s="7">
        <v>100</v>
      </c>
      <c r="K12" s="7">
        <v>100</v>
      </c>
      <c r="L12" s="7">
        <v>80</v>
      </c>
      <c r="M12" s="7">
        <v>150</v>
      </c>
      <c r="N12" s="5"/>
      <c r="O12" s="8">
        <v>4000</v>
      </c>
      <c r="P12" s="9"/>
      <c r="Q12" s="8">
        <v>270</v>
      </c>
      <c r="R12" s="6"/>
      <c r="S12" s="6"/>
      <c r="T12" s="1"/>
      <c r="U12" s="1"/>
      <c r="V12" s="1"/>
    </row>
    <row r="13" spans="1:22" ht="15.75" x14ac:dyDescent="0.25">
      <c r="A13" s="5">
        <v>10</v>
      </c>
      <c r="B13" s="7">
        <v>160</v>
      </c>
      <c r="C13" s="7">
        <v>125</v>
      </c>
      <c r="D13" s="7">
        <v>100</v>
      </c>
      <c r="E13" s="7">
        <v>100</v>
      </c>
      <c r="F13" s="7">
        <v>80</v>
      </c>
      <c r="G13" s="7">
        <v>150</v>
      </c>
      <c r="H13" s="7">
        <v>190</v>
      </c>
      <c r="I13" s="7">
        <v>150</v>
      </c>
      <c r="J13" s="7">
        <v>130</v>
      </c>
      <c r="K13" s="7">
        <v>9999</v>
      </c>
      <c r="L13" s="7">
        <v>9999</v>
      </c>
      <c r="M13" s="7">
        <v>9999</v>
      </c>
      <c r="N13" s="5"/>
      <c r="O13" s="8">
        <v>10000</v>
      </c>
      <c r="P13" s="9"/>
      <c r="Q13" s="8">
        <v>250</v>
      </c>
      <c r="R13" s="6"/>
      <c r="S13" s="6"/>
      <c r="T13" s="1"/>
      <c r="U13" s="1"/>
      <c r="V13" s="1"/>
    </row>
    <row r="14" spans="1:22" ht="15" customHeight="1" x14ac:dyDescent="0.25">
      <c r="A14" s="5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5"/>
      <c r="O14" s="9" t="s">
        <v>6</v>
      </c>
      <c r="P14" s="9"/>
      <c r="Q14" s="9" t="s">
        <v>7</v>
      </c>
      <c r="R14" s="6"/>
      <c r="S14" s="6"/>
      <c r="T14" s="1"/>
      <c r="U14" s="1"/>
      <c r="V14" s="1"/>
    </row>
    <row r="15" spans="1:22" ht="15.75" x14ac:dyDescent="0.25">
      <c r="A15" s="12" t="s">
        <v>3</v>
      </c>
      <c r="B15" s="8">
        <v>120</v>
      </c>
      <c r="C15" s="8">
        <v>80</v>
      </c>
      <c r="D15" s="8">
        <v>75</v>
      </c>
      <c r="E15" s="8">
        <v>100</v>
      </c>
      <c r="F15" s="8">
        <v>110</v>
      </c>
      <c r="G15" s="8">
        <v>100</v>
      </c>
      <c r="H15" s="8">
        <v>90</v>
      </c>
      <c r="I15" s="8">
        <v>60</v>
      </c>
      <c r="J15" s="8">
        <v>30</v>
      </c>
      <c r="K15" s="8">
        <v>150</v>
      </c>
      <c r="L15" s="8">
        <v>95</v>
      </c>
      <c r="M15" s="8">
        <v>120</v>
      </c>
      <c r="N15" s="5"/>
      <c r="O15" s="13">
        <f>SUM(B15:M15)</f>
        <v>1130</v>
      </c>
      <c r="P15" s="9"/>
      <c r="Q15" s="13">
        <f>SUM(Q4:Q13)</f>
        <v>2345</v>
      </c>
      <c r="R15" s="6"/>
      <c r="S15" s="6"/>
      <c r="T15" s="2"/>
      <c r="U15" s="1"/>
      <c r="V15" s="1"/>
    </row>
    <row r="16" spans="1:22" ht="16.5" customHeight="1" x14ac:dyDescent="0.25">
      <c r="A16" s="12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5"/>
      <c r="O16" s="14"/>
      <c r="P16" s="14"/>
      <c r="Q16" s="9"/>
      <c r="R16" s="6"/>
      <c r="S16" s="9"/>
      <c r="T16" s="2"/>
      <c r="U16" s="1"/>
      <c r="V16" s="1"/>
    </row>
    <row r="17" spans="1:22" ht="15.75" x14ac:dyDescent="0.25">
      <c r="A17" s="5" t="s">
        <v>10</v>
      </c>
      <c r="B17" s="5">
        <v>1</v>
      </c>
      <c r="C17" s="5">
        <v>2</v>
      </c>
      <c r="D17" s="5">
        <v>3</v>
      </c>
      <c r="E17" s="5">
        <v>4</v>
      </c>
      <c r="F17" s="5">
        <v>5</v>
      </c>
      <c r="G17" s="5">
        <v>6</v>
      </c>
      <c r="H17" s="5">
        <v>7</v>
      </c>
      <c r="I17" s="5">
        <v>8</v>
      </c>
      <c r="J17" s="5">
        <v>9</v>
      </c>
      <c r="K17" s="5">
        <v>10</v>
      </c>
      <c r="L17" s="5">
        <v>11</v>
      </c>
      <c r="M17" s="5">
        <v>12</v>
      </c>
      <c r="N17" s="5"/>
      <c r="O17" s="5" t="s">
        <v>9</v>
      </c>
      <c r="P17" s="14"/>
      <c r="Q17" s="5" t="s">
        <v>8</v>
      </c>
      <c r="R17" s="6"/>
      <c r="S17" s="9" t="s">
        <v>11</v>
      </c>
      <c r="T17" s="2"/>
      <c r="U17" s="1"/>
      <c r="V17" s="1"/>
    </row>
    <row r="18" spans="1:22" ht="15.75" x14ac:dyDescent="0.25">
      <c r="A18" s="9">
        <v>1</v>
      </c>
      <c r="B18" s="15">
        <v>114.99999999999989</v>
      </c>
      <c r="C18" s="15">
        <v>0</v>
      </c>
      <c r="D18" s="15">
        <v>0</v>
      </c>
      <c r="E18" s="15">
        <v>34.999999999999993</v>
      </c>
      <c r="F18" s="15">
        <v>0</v>
      </c>
      <c r="G18" s="15">
        <v>0</v>
      </c>
      <c r="H18" s="15">
        <v>0</v>
      </c>
      <c r="I18" s="15">
        <v>5.6843418860808015E-14</v>
      </c>
      <c r="J18" s="15">
        <v>30</v>
      </c>
      <c r="K18" s="15">
        <v>0</v>
      </c>
      <c r="L18" s="15">
        <v>0</v>
      </c>
      <c r="M18" s="15">
        <v>120</v>
      </c>
      <c r="N18" s="5"/>
      <c r="O18" s="16">
        <f>SUM(B18:M18)</f>
        <v>299.99999999999994</v>
      </c>
      <c r="P18" s="14"/>
      <c r="Q18" s="15">
        <v>1</v>
      </c>
      <c r="R18" s="6"/>
      <c r="S18" s="17">
        <f>Q4*Q18</f>
        <v>300</v>
      </c>
      <c r="T18" s="2"/>
      <c r="U18" s="1"/>
      <c r="V18" s="1"/>
    </row>
    <row r="19" spans="1:22" ht="15.75" x14ac:dyDescent="0.25">
      <c r="A19" s="9">
        <v>2</v>
      </c>
      <c r="B19" s="15">
        <v>0</v>
      </c>
      <c r="C19" s="15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5">
        <v>0</v>
      </c>
      <c r="M19" s="15">
        <v>0</v>
      </c>
      <c r="N19" s="5"/>
      <c r="O19" s="16">
        <f t="shared" ref="O19:O27" si="0">SUM(B19:M19)</f>
        <v>0</v>
      </c>
      <c r="P19" s="14"/>
      <c r="Q19" s="15">
        <v>0</v>
      </c>
      <c r="R19" s="6"/>
      <c r="S19" s="17">
        <f t="shared" ref="S19:S27" si="1">Q5*Q19</f>
        <v>0</v>
      </c>
      <c r="T19" s="2"/>
      <c r="U19" s="1"/>
      <c r="V19" s="1"/>
    </row>
    <row r="20" spans="1:22" ht="15.75" x14ac:dyDescent="0.25">
      <c r="A20" s="9">
        <v>3</v>
      </c>
      <c r="B20" s="15">
        <v>0</v>
      </c>
      <c r="C20" s="15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5">
        <v>0</v>
      </c>
      <c r="M20" s="15">
        <v>0</v>
      </c>
      <c r="N20" s="5"/>
      <c r="O20" s="16">
        <f t="shared" si="0"/>
        <v>0</v>
      </c>
      <c r="P20" s="14"/>
      <c r="Q20" s="15">
        <v>0</v>
      </c>
      <c r="R20" s="6"/>
      <c r="S20" s="17">
        <f t="shared" si="1"/>
        <v>0</v>
      </c>
      <c r="T20" s="2"/>
      <c r="U20" s="1"/>
      <c r="V20" s="1"/>
    </row>
    <row r="21" spans="1:22" ht="15.75" x14ac:dyDescent="0.25">
      <c r="A21" s="9">
        <v>4</v>
      </c>
      <c r="B21" s="15">
        <v>0</v>
      </c>
      <c r="C21" s="15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5">
        <v>0</v>
      </c>
      <c r="M21" s="15">
        <v>0</v>
      </c>
      <c r="N21" s="5"/>
      <c r="O21" s="16">
        <f t="shared" si="0"/>
        <v>0</v>
      </c>
      <c r="P21" s="14"/>
      <c r="Q21" s="15">
        <v>0</v>
      </c>
      <c r="R21" s="6"/>
      <c r="S21" s="17">
        <f t="shared" si="1"/>
        <v>0</v>
      </c>
      <c r="T21" s="2"/>
      <c r="U21" s="1"/>
      <c r="V21" s="1"/>
    </row>
    <row r="22" spans="1:22" ht="15.75" x14ac:dyDescent="0.25">
      <c r="A22" s="9">
        <v>5</v>
      </c>
      <c r="B22" s="15">
        <v>0</v>
      </c>
      <c r="C22" s="15">
        <v>40.000000000000156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5">
        <v>0</v>
      </c>
      <c r="M22" s="15">
        <v>0</v>
      </c>
      <c r="N22" s="5"/>
      <c r="O22" s="16">
        <f t="shared" si="0"/>
        <v>40.000000000000156</v>
      </c>
      <c r="P22" s="14"/>
      <c r="Q22" s="15">
        <v>1</v>
      </c>
      <c r="R22" s="6"/>
      <c r="S22" s="17">
        <f t="shared" si="1"/>
        <v>275</v>
      </c>
      <c r="T22" s="2"/>
      <c r="U22" s="1"/>
      <c r="V22" s="1"/>
    </row>
    <row r="23" spans="1:22" ht="15.75" x14ac:dyDescent="0.25">
      <c r="A23" s="9">
        <v>6</v>
      </c>
      <c r="B23" s="15">
        <v>0</v>
      </c>
      <c r="C23" s="15">
        <v>0</v>
      </c>
      <c r="D23" s="15">
        <v>0</v>
      </c>
      <c r="E23" s="15">
        <v>0</v>
      </c>
      <c r="F23" s="15">
        <v>0</v>
      </c>
      <c r="G23" s="15">
        <v>0</v>
      </c>
      <c r="H23" s="15">
        <v>90</v>
      </c>
      <c r="I23" s="15">
        <v>59.999999999999972</v>
      </c>
      <c r="J23" s="15">
        <v>0</v>
      </c>
      <c r="K23" s="15">
        <v>150</v>
      </c>
      <c r="L23" s="15">
        <v>0</v>
      </c>
      <c r="M23" s="15">
        <v>0</v>
      </c>
      <c r="N23" s="5"/>
      <c r="O23" s="16">
        <f t="shared" si="0"/>
        <v>300</v>
      </c>
      <c r="P23" s="14"/>
      <c r="Q23" s="15">
        <v>1</v>
      </c>
      <c r="R23" s="6"/>
      <c r="S23" s="17">
        <f t="shared" si="1"/>
        <v>300</v>
      </c>
      <c r="T23" s="2"/>
      <c r="U23" s="1"/>
      <c r="V23" s="1"/>
    </row>
    <row r="24" spans="1:22" ht="15.75" x14ac:dyDescent="0.25">
      <c r="A24" s="9">
        <v>7</v>
      </c>
      <c r="B24" s="15">
        <v>0</v>
      </c>
      <c r="C24" s="15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5">
        <v>0</v>
      </c>
      <c r="M24" s="15">
        <v>0</v>
      </c>
      <c r="N24" s="5"/>
      <c r="O24" s="16">
        <f t="shared" si="0"/>
        <v>0</v>
      </c>
      <c r="P24" s="14"/>
      <c r="Q24" s="15">
        <v>0</v>
      </c>
      <c r="R24" s="6"/>
      <c r="S24" s="17">
        <f t="shared" si="1"/>
        <v>0</v>
      </c>
      <c r="T24" s="2"/>
      <c r="U24" s="1"/>
      <c r="V24" s="1"/>
    </row>
    <row r="25" spans="1:22" ht="15.75" x14ac:dyDescent="0.25">
      <c r="A25" s="9">
        <v>8</v>
      </c>
      <c r="B25" s="15">
        <v>5.0000000000001776</v>
      </c>
      <c r="C25" s="15">
        <v>39.999999999999851</v>
      </c>
      <c r="D25" s="15">
        <v>75</v>
      </c>
      <c r="E25" s="15">
        <v>0</v>
      </c>
      <c r="F25" s="15">
        <v>0</v>
      </c>
      <c r="G25" s="15">
        <v>99.999999999999972</v>
      </c>
      <c r="H25" s="15">
        <v>0</v>
      </c>
      <c r="I25" s="15">
        <v>0</v>
      </c>
      <c r="J25" s="15">
        <v>0</v>
      </c>
      <c r="K25" s="15">
        <v>0</v>
      </c>
      <c r="L25" s="15">
        <v>0</v>
      </c>
      <c r="M25" s="15">
        <v>0</v>
      </c>
      <c r="N25" s="5"/>
      <c r="O25" s="16">
        <f t="shared" si="0"/>
        <v>220</v>
      </c>
      <c r="P25" s="14"/>
      <c r="Q25" s="15">
        <v>1</v>
      </c>
      <c r="R25" s="6"/>
      <c r="S25" s="17">
        <f t="shared" si="1"/>
        <v>220</v>
      </c>
      <c r="T25" s="2"/>
      <c r="U25" s="1"/>
      <c r="V25" s="1"/>
    </row>
    <row r="26" spans="1:22" ht="15.75" x14ac:dyDescent="0.25">
      <c r="A26" s="9">
        <v>9</v>
      </c>
      <c r="B26" s="15">
        <v>0</v>
      </c>
      <c r="C26" s="15">
        <v>0</v>
      </c>
      <c r="D26" s="15">
        <v>0</v>
      </c>
      <c r="E26" s="15">
        <v>64.999999999999972</v>
      </c>
      <c r="F26" s="15">
        <v>110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5">
        <v>95</v>
      </c>
      <c r="M26" s="15">
        <v>0</v>
      </c>
      <c r="N26" s="5"/>
      <c r="O26" s="16">
        <f t="shared" si="0"/>
        <v>270</v>
      </c>
      <c r="P26" s="14"/>
      <c r="Q26" s="15">
        <v>1</v>
      </c>
      <c r="R26" s="6"/>
      <c r="S26" s="17">
        <f t="shared" si="1"/>
        <v>270</v>
      </c>
      <c r="T26" s="2"/>
      <c r="U26" s="1"/>
      <c r="V26" s="1"/>
    </row>
    <row r="27" spans="1:22" ht="15.75" x14ac:dyDescent="0.25">
      <c r="A27" s="9">
        <v>10</v>
      </c>
      <c r="B27" s="15">
        <v>0</v>
      </c>
      <c r="C27" s="15">
        <v>0</v>
      </c>
      <c r="D27" s="15">
        <v>0</v>
      </c>
      <c r="E27" s="15">
        <v>0</v>
      </c>
      <c r="F27" s="15">
        <v>1.4210854715202004E-14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5">
        <v>0</v>
      </c>
      <c r="M27" s="15">
        <v>0</v>
      </c>
      <c r="N27" s="6"/>
      <c r="O27" s="16">
        <f t="shared" si="0"/>
        <v>1.4210854715202004E-14</v>
      </c>
      <c r="P27" s="14"/>
      <c r="Q27" s="15">
        <v>0</v>
      </c>
      <c r="R27" s="6"/>
      <c r="S27" s="17">
        <f t="shared" si="1"/>
        <v>0</v>
      </c>
      <c r="T27" s="1"/>
      <c r="U27" s="3"/>
      <c r="V27" s="1"/>
    </row>
    <row r="28" spans="1:22" ht="15.75" x14ac:dyDescent="0.25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 t="s">
        <v>1</v>
      </c>
      <c r="P28" s="5"/>
      <c r="Q28" s="6"/>
      <c r="R28" s="6"/>
      <c r="S28" s="5"/>
      <c r="T28" s="1"/>
      <c r="U28" s="3"/>
      <c r="V28" s="1"/>
    </row>
    <row r="29" spans="1:22" ht="15.75" x14ac:dyDescent="0.25">
      <c r="A29" s="6" t="s">
        <v>2</v>
      </c>
      <c r="B29" s="13">
        <f>SUM(B18:B27)</f>
        <v>120.00000000000006</v>
      </c>
      <c r="C29" s="13">
        <f t="shared" ref="C29:M29" si="2">SUM(C18:C27)</f>
        <v>80</v>
      </c>
      <c r="D29" s="13">
        <f t="shared" si="2"/>
        <v>75</v>
      </c>
      <c r="E29" s="13">
        <f t="shared" si="2"/>
        <v>99.999999999999972</v>
      </c>
      <c r="F29" s="13">
        <f t="shared" si="2"/>
        <v>110.00000000000001</v>
      </c>
      <c r="G29" s="13">
        <f t="shared" si="2"/>
        <v>99.999999999999972</v>
      </c>
      <c r="H29" s="13">
        <f t="shared" si="2"/>
        <v>90</v>
      </c>
      <c r="I29" s="13">
        <f t="shared" si="2"/>
        <v>60.000000000000028</v>
      </c>
      <c r="J29" s="13">
        <f t="shared" si="2"/>
        <v>30</v>
      </c>
      <c r="K29" s="13">
        <f t="shared" si="2"/>
        <v>150</v>
      </c>
      <c r="L29" s="13">
        <f t="shared" si="2"/>
        <v>95</v>
      </c>
      <c r="M29" s="13">
        <f t="shared" si="2"/>
        <v>120</v>
      </c>
      <c r="N29" s="6"/>
      <c r="O29" s="18" t="s">
        <v>0</v>
      </c>
      <c r="P29" s="18"/>
      <c r="Q29" s="19">
        <f>SUMPRODUCT(O4:O13,Q18:Q27)+SUMPRODUCT(B4:M13,B18:M27)</f>
        <v>118800.00000000001</v>
      </c>
      <c r="R29" s="6"/>
      <c r="S29" s="5"/>
      <c r="T29" s="1"/>
      <c r="U29" s="1"/>
      <c r="V29" s="1"/>
    </row>
    <row r="30" spans="1:22" ht="15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2" ht="15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R31" s="1"/>
      <c r="S31" s="1"/>
    </row>
  </sheetData>
  <phoneticPr fontId="1" type="noConversion"/>
  <pageMargins left="0.78740157499999996" right="0.78740157499999996" top="0.984251969" bottom="0.984251969" header="0.4921259845" footer="0.4921259845"/>
  <pageSetup paperSize="9" orientation="portrait" horizontalDpi="4294967293" r:id="rId1"/>
  <headerFooter alignWithMargins="0"/>
  <ignoredErrors>
    <ignoredError sqref="O18:O27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UTT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 laden</dc:creator>
  <cp:lastModifiedBy>marc</cp:lastModifiedBy>
  <dcterms:created xsi:type="dcterms:W3CDTF">2006-06-18T14:16:00Z</dcterms:created>
  <dcterms:modified xsi:type="dcterms:W3CDTF">2010-11-15T14:10:58Z</dcterms:modified>
</cp:coreProperties>
</file>